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7460" yWindow="140" windowWidth="28980" windowHeight="21140"/>
  </bookViews>
  <sheets>
    <sheet name="Lighting Power Survey" sheetId="8" r:id="rId1"/>
    <sheet name="Lighting Energy Use Survey" sheetId="9" r:id="rId2"/>
    <sheet name="SURVEY EXAMPLES" sheetId="11" r:id="rId3"/>
  </sheets>
  <definedNames>
    <definedName name="_xlnm.Print_Area" localSheetId="2">'SURVEY EXAMPLES'!$B$1:$J$31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9" l="1"/>
  <c r="G9" i="9"/>
  <c r="I9" i="9"/>
  <c r="J9" i="9"/>
  <c r="F11" i="9"/>
  <c r="G11" i="9"/>
  <c r="I11" i="9"/>
  <c r="J11" i="9"/>
  <c r="F13" i="9"/>
  <c r="G13" i="9"/>
  <c r="I13" i="9"/>
  <c r="J13" i="9"/>
  <c r="F15" i="9"/>
  <c r="G15" i="9"/>
  <c r="I15" i="9"/>
  <c r="J15" i="9"/>
  <c r="F17" i="9"/>
  <c r="G17" i="9"/>
  <c r="I17" i="9"/>
  <c r="J17" i="9"/>
  <c r="F7" i="9"/>
  <c r="G7" i="9"/>
  <c r="I7" i="9"/>
  <c r="J7" i="9"/>
  <c r="J19" i="9"/>
  <c r="I19" i="9"/>
  <c r="H19" i="9"/>
  <c r="D19" i="9"/>
  <c r="E19" i="9"/>
  <c r="C19" i="9"/>
  <c r="F19" i="9"/>
  <c r="G19" i="9"/>
  <c r="C19" i="8"/>
  <c r="G9" i="8"/>
  <c r="H9" i="8"/>
  <c r="G11" i="8"/>
  <c r="H11" i="8"/>
  <c r="G13" i="8"/>
  <c r="H13" i="8"/>
  <c r="G15" i="8"/>
  <c r="H15" i="8"/>
  <c r="G17" i="8"/>
  <c r="H17" i="8"/>
  <c r="G7" i="8"/>
  <c r="H7" i="8"/>
  <c r="H19" i="8"/>
  <c r="G19" i="8"/>
  <c r="I23" i="11"/>
  <c r="J23" i="11"/>
  <c r="I25" i="11"/>
  <c r="J25" i="11"/>
  <c r="I27" i="11"/>
  <c r="J27" i="11"/>
  <c r="J29" i="11"/>
  <c r="I29" i="11"/>
  <c r="G29" i="11"/>
</calcChain>
</file>

<file path=xl/sharedStrings.xml><?xml version="1.0" encoding="utf-8"?>
<sst xmlns="http://schemas.openxmlformats.org/spreadsheetml/2006/main" count="108" uniqueCount="64">
  <si>
    <t>G</t>
  </si>
  <si>
    <t>H</t>
  </si>
  <si>
    <t>Input Wattage Per Luminaire</t>
  </si>
  <si>
    <t>Luminiare Type</t>
  </si>
  <si>
    <r>
      <t xml:space="preserve">Space Type   </t>
    </r>
    <r>
      <rPr>
        <sz val="12"/>
        <color indexed="8"/>
        <rFont val="Arial Narrow"/>
        <family val="2"/>
      </rPr>
      <t>(e.g., office,
kitchen, classroom, etc.)</t>
    </r>
    <r>
      <rPr>
        <b/>
        <sz val="14"/>
        <color indexed="8"/>
        <rFont val="Arial Narrow"/>
        <family val="2"/>
      </rPr>
      <t xml:space="preserve">
</t>
    </r>
  </si>
  <si>
    <t>I</t>
  </si>
  <si>
    <t>Space
Square
Footage
(NET ft2)</t>
  </si>
  <si>
    <r>
      <t xml:space="preserve">Watts per Sq. Ft. </t>
    </r>
    <r>
      <rPr>
        <sz val="12"/>
        <color indexed="8"/>
        <rFont val="Arial Narrow"/>
        <family val="2"/>
      </rPr>
      <t>(Column F divided by Column B)</t>
    </r>
  </si>
  <si>
    <t>1)</t>
  </si>
  <si>
    <t>2)</t>
  </si>
  <si>
    <t>3)</t>
  </si>
  <si>
    <t>4)</t>
  </si>
  <si>
    <t>5)</t>
  </si>
  <si>
    <t>6)</t>
  </si>
  <si>
    <t>TOTAL</t>
  </si>
  <si>
    <t>Lighting Power Survey</t>
  </si>
  <si>
    <t>Lighting Energy Use Survey</t>
  </si>
  <si>
    <r>
      <t xml:space="preserve">Total Wattage </t>
    </r>
    <r>
      <rPr>
        <sz val="12"/>
        <color indexed="8"/>
        <rFont val="Arial Narrow"/>
        <family val="2"/>
      </rPr>
      <t xml:space="preserve">(from Lighting Power Survey) </t>
    </r>
    <r>
      <rPr>
        <b/>
        <sz val="14"/>
        <color indexed="8"/>
        <rFont val="Arial Narrow"/>
        <family val="2"/>
      </rPr>
      <t xml:space="preserve">  </t>
    </r>
  </si>
  <si>
    <r>
      <t xml:space="preserve">Space Type   </t>
    </r>
    <r>
      <rPr>
        <sz val="12"/>
        <color indexed="8"/>
        <rFont val="Arial Narrow"/>
        <family val="2"/>
      </rPr>
      <t>(from Lighting Power Survey)</t>
    </r>
    <r>
      <rPr>
        <b/>
        <sz val="14"/>
        <color indexed="8"/>
        <rFont val="Arial Narrow"/>
        <family val="2"/>
      </rPr>
      <t xml:space="preserve">
</t>
    </r>
  </si>
  <si>
    <r>
      <t xml:space="preserve">Illuminance
Recommended (LPD) </t>
    </r>
    <r>
      <rPr>
        <b/>
        <vertAlign val="superscript"/>
        <sz val="14"/>
        <color indexed="8"/>
        <rFont val="Arial Narrow"/>
        <family val="2"/>
      </rPr>
      <t xml:space="preserve">1 </t>
    </r>
    <r>
      <rPr>
        <b/>
        <sz val="14"/>
        <color indexed="8"/>
        <rFont val="Arial Narrow"/>
        <family val="2"/>
      </rPr>
      <t xml:space="preserve">              </t>
    </r>
    <r>
      <rPr>
        <sz val="12"/>
        <color indexed="8"/>
        <rFont val="Arial Narrow"/>
        <family val="2"/>
      </rPr>
      <t>Table 3                Appendix C-2</t>
    </r>
    <r>
      <rPr>
        <b/>
        <sz val="14"/>
        <color indexed="8"/>
        <rFont val="Arial Narrow"/>
        <family val="2"/>
      </rPr>
      <t xml:space="preserve">
</t>
    </r>
  </si>
  <si>
    <t>Lighting Power Survey: EXAMPLE</t>
  </si>
  <si>
    <t xml:space="preserve"> Gross Square Footage: </t>
  </si>
  <si>
    <t>Surveyed Building:</t>
  </si>
  <si>
    <t>ACME Building</t>
  </si>
  <si>
    <t>3 Lamp F32T8
w/ electronic
ballasts</t>
  </si>
  <si>
    <t>4 Lamp F32T8
w/ electronic
ballasts</t>
  </si>
  <si>
    <t>2 Lamp F32T8
w/ electronic
ballasts</t>
  </si>
  <si>
    <t>manual</t>
  </si>
  <si>
    <t>Average Electric Rate
per kWhr</t>
  </si>
  <si>
    <r>
      <t xml:space="preserve">Cost per
Month                    </t>
    </r>
    <r>
      <rPr>
        <sz val="12"/>
        <color indexed="8"/>
        <rFont val="Arial Narrow"/>
        <family val="2"/>
      </rPr>
      <t>(F X G)</t>
    </r>
    <r>
      <rPr>
        <b/>
        <sz val="14"/>
        <color indexed="8"/>
        <rFont val="Arial Narrow"/>
        <family val="2"/>
      </rPr>
      <t xml:space="preserve">
</t>
    </r>
  </si>
  <si>
    <t>Runtime Hours per Month</t>
  </si>
  <si>
    <t>Office Space 1</t>
  </si>
  <si>
    <t>46, 080</t>
  </si>
  <si>
    <r>
      <t xml:space="preserve">Watt hrs
per Month          </t>
    </r>
    <r>
      <rPr>
        <sz val="12"/>
        <color indexed="8"/>
        <rFont val="Arial Narrow"/>
        <family val="2"/>
      </rPr>
      <t>(CxD)</t>
    </r>
  </si>
  <si>
    <r>
      <t>NET ft</t>
    </r>
    <r>
      <rPr>
        <b/>
        <vertAlign val="superscript"/>
        <sz val="16"/>
        <color indexed="8"/>
        <rFont val="Arial Narrow"/>
        <family val="2"/>
      </rPr>
      <t>2</t>
    </r>
    <r>
      <rPr>
        <b/>
        <sz val="16"/>
        <color indexed="8"/>
        <rFont val="Arial Narrow"/>
        <family val="2"/>
      </rPr>
      <t>:</t>
    </r>
  </si>
  <si>
    <t xml:space="preserve">Number of Luminaires Per Type </t>
  </si>
  <si>
    <r>
      <t>1</t>
    </r>
    <r>
      <rPr>
        <sz val="10"/>
        <color indexed="8"/>
        <rFont val="Arial Narrow"/>
        <family val="2"/>
      </rPr>
      <t xml:space="preserve"> If you have access to a light meter, compare actual room readings to the recommended lighting levels for the type of occupancy.</t>
    </r>
  </si>
  <si>
    <r>
      <t xml:space="preserve">Control Type </t>
    </r>
    <r>
      <rPr>
        <sz val="12"/>
        <color indexed="8"/>
        <rFont val="Arial Narrow"/>
        <family val="2"/>
      </rPr>
      <t>(e.g., manual, timeclock, infra-red, etc.)</t>
    </r>
  </si>
  <si>
    <t>A</t>
  </si>
  <si>
    <t>B</t>
  </si>
  <si>
    <t>C</t>
  </si>
  <si>
    <t>D</t>
  </si>
  <si>
    <t>E</t>
  </si>
  <si>
    <t>F</t>
  </si>
  <si>
    <r>
      <t xml:space="preserve">Total Wattage        </t>
    </r>
    <r>
      <rPr>
        <sz val="12"/>
        <color indexed="8"/>
        <rFont val="Arial Narrow"/>
        <family val="2"/>
      </rPr>
      <t>(Columns D x E)</t>
    </r>
  </si>
  <si>
    <r>
      <t xml:space="preserve">kWhr            </t>
    </r>
    <r>
      <rPr>
        <sz val="12"/>
        <color indexed="8"/>
        <rFont val="Arial Narrow"/>
        <family val="2"/>
      </rPr>
      <t>(E/1000)</t>
    </r>
  </si>
  <si>
    <r>
      <t>Space
Square
Footage
(NET ft</t>
    </r>
    <r>
      <rPr>
        <b/>
        <vertAlign val="superscript"/>
        <sz val="14"/>
        <color indexed="8"/>
        <rFont val="Arial Narrow"/>
        <family val="2"/>
      </rPr>
      <t>2</t>
    </r>
    <r>
      <rPr>
        <b/>
        <sz val="14"/>
        <color indexed="8"/>
        <rFont val="Arial Narrow"/>
        <family val="2"/>
      </rPr>
      <t>)</t>
    </r>
  </si>
  <si>
    <r>
      <t>NET ft</t>
    </r>
    <r>
      <rPr>
        <b/>
        <vertAlign val="superscript"/>
        <sz val="14"/>
        <color indexed="8"/>
        <rFont val="Arial Narrow"/>
        <family val="2"/>
      </rPr>
      <t>2</t>
    </r>
    <r>
      <rPr>
        <b/>
        <sz val="18"/>
        <color indexed="8"/>
        <rFont val="Arial Narrow"/>
        <family val="2"/>
      </rPr>
      <t>:</t>
    </r>
  </si>
  <si>
    <t>LPD:</t>
  </si>
  <si>
    <r>
      <t xml:space="preserve">Illuminance
Recommended (LPD) </t>
    </r>
    <r>
      <rPr>
        <b/>
        <vertAlign val="superscript"/>
        <sz val="14"/>
        <color indexed="8"/>
        <rFont val="Arial Narrow"/>
        <family val="2"/>
      </rPr>
      <t xml:space="preserve">1 </t>
    </r>
    <r>
      <rPr>
        <b/>
        <sz val="14"/>
        <color indexed="8"/>
        <rFont val="Arial Narrow"/>
        <family val="2"/>
      </rPr>
      <t xml:space="preserve">                              </t>
    </r>
    <r>
      <rPr>
        <sz val="12"/>
        <color indexed="8"/>
        <rFont val="Arial Narrow"/>
        <family val="2"/>
      </rPr>
      <t>Table 3                Appendix C-2</t>
    </r>
    <r>
      <rPr>
        <b/>
        <sz val="14"/>
        <color indexed="8"/>
        <rFont val="Arial Narrow"/>
        <family val="2"/>
      </rPr>
      <t xml:space="preserve">
</t>
    </r>
    <phoneticPr fontId="13" type="noConversion"/>
  </si>
  <si>
    <r>
      <t xml:space="preserve">Cost
per
NET ft2                   </t>
    </r>
    <r>
      <rPr>
        <sz val="12"/>
        <color indexed="8"/>
        <rFont val="Arial Narrow"/>
        <family val="2"/>
      </rPr>
      <t>(H/B)</t>
    </r>
    <phoneticPr fontId="13" type="noConversion"/>
  </si>
  <si>
    <t>Fixture Type</t>
  </si>
  <si>
    <t xml:space="preserve">Number of Fixtures Per Type </t>
  </si>
  <si>
    <t>Input Watts Per Fixture</t>
  </si>
  <si>
    <r>
      <t xml:space="preserve">Total Watts        </t>
    </r>
    <r>
      <rPr>
        <sz val="12"/>
        <color indexed="8"/>
        <rFont val="Arial Narrow"/>
        <family val="2"/>
      </rPr>
      <t>(Columns D x E)</t>
    </r>
  </si>
  <si>
    <r>
      <t xml:space="preserve">LPD                   </t>
    </r>
    <r>
      <rPr>
        <sz val="12"/>
        <color indexed="8"/>
        <rFont val="Arial Narrow"/>
        <family val="2"/>
      </rPr>
      <t>(Column F divided by Column B)</t>
    </r>
  </si>
  <si>
    <r>
      <t xml:space="preserve">Control Type         </t>
    </r>
    <r>
      <rPr>
        <sz val="12"/>
        <color indexed="8"/>
        <rFont val="Arial Narrow"/>
        <family val="2"/>
      </rPr>
      <t>(e.g., manual, timeclock, infra-red, etc.)</t>
    </r>
  </si>
  <si>
    <t>Monthly Operating  Hours</t>
  </si>
  <si>
    <r>
      <t xml:space="preserve">Space Type   </t>
    </r>
    <r>
      <rPr>
        <sz val="12"/>
        <rFont val="Arial Narrow"/>
      </rPr>
      <t>(from Lighting Power Survey)</t>
    </r>
    <r>
      <rPr>
        <b/>
        <sz val="14"/>
        <rFont val="Arial Narrow"/>
      </rPr>
      <t xml:space="preserve">
</t>
    </r>
  </si>
  <si>
    <r>
      <t xml:space="preserve">Total Watts </t>
    </r>
    <r>
      <rPr>
        <sz val="12"/>
        <rFont val="Arial Narrow"/>
      </rPr>
      <t xml:space="preserve">(from Lighting Power Survey) </t>
    </r>
    <r>
      <rPr>
        <b/>
        <sz val="14"/>
        <rFont val="Arial Narrow"/>
      </rPr>
      <t xml:space="preserve">  </t>
    </r>
  </si>
  <si>
    <r>
      <t xml:space="preserve">Watt-hrs
per Month                  </t>
    </r>
    <r>
      <rPr>
        <sz val="12"/>
        <rFont val="Arial Narrow"/>
      </rPr>
      <t>(CxD)</t>
    </r>
  </si>
  <si>
    <r>
      <t xml:space="preserve">kWh                 </t>
    </r>
    <r>
      <rPr>
        <sz val="12"/>
        <rFont val="Arial Narrow"/>
      </rPr>
      <t>(E/1000)</t>
    </r>
  </si>
  <si>
    <r>
      <t xml:space="preserve">Cost per
Month                    </t>
    </r>
    <r>
      <rPr>
        <sz val="12"/>
        <rFont val="Arial Narrow"/>
      </rPr>
      <t>(F X G)</t>
    </r>
    <r>
      <rPr>
        <b/>
        <sz val="14"/>
        <rFont val="Arial Narrow"/>
      </rPr>
      <t xml:space="preserve">
</t>
    </r>
  </si>
  <si>
    <r>
      <t xml:space="preserve">Cost
per
NET ft2                </t>
    </r>
    <r>
      <rPr>
        <sz val="12"/>
        <rFont val="Arial Narrow"/>
      </rPr>
      <t>(H/B)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</si>
</sst>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&quot;$&quot;#,##0.000"/>
    <numFmt numFmtId="167" formatCode="&quot;$&quot;#,##0.00"/>
    <numFmt numFmtId="168" formatCode="&quot;$&quot;#,##0"/>
  </numFmts>
  <fonts count="23" x14ac:knownFonts="1">
    <font>
      <sz val="11"/>
      <color theme="1"/>
      <name val="Calibri"/>
      <family val="2"/>
      <scheme val="minor"/>
    </font>
    <font>
      <b/>
      <sz val="18"/>
      <color indexed="8"/>
      <name val="Arial Narrow"/>
      <family val="2"/>
    </font>
    <font>
      <b/>
      <sz val="12"/>
      <color indexed="8"/>
      <name val="Arial Narrow"/>
      <family val="2"/>
    </font>
    <font>
      <sz val="14"/>
      <color indexed="8"/>
      <name val="Arial Narrow"/>
      <family val="2"/>
    </font>
    <font>
      <b/>
      <sz val="14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b/>
      <vertAlign val="superscript"/>
      <sz val="14"/>
      <color indexed="8"/>
      <name val="Arial Narrow"/>
      <family val="2"/>
    </font>
    <font>
      <sz val="14"/>
      <color theme="1"/>
      <name val="Calibri"/>
      <family val="2"/>
      <scheme val="minor"/>
    </font>
    <font>
      <b/>
      <sz val="16"/>
      <color indexed="8"/>
      <name val="Arial Narrow"/>
      <family val="2"/>
    </font>
    <font>
      <sz val="8"/>
      <color indexed="8"/>
      <name val="Arial Narrow"/>
      <family val="2"/>
    </font>
    <font>
      <b/>
      <vertAlign val="superscript"/>
      <sz val="16"/>
      <color indexed="8"/>
      <name val="Arial Narrow"/>
      <family val="2"/>
    </font>
    <font>
      <sz val="8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Arial Narrow"/>
    </font>
    <font>
      <b/>
      <sz val="16"/>
      <name val="Arial Narrow"/>
    </font>
    <font>
      <sz val="12"/>
      <name val="Arial Narrow"/>
    </font>
    <font>
      <b/>
      <sz val="14"/>
      <name val="Arial Narrow"/>
    </font>
    <font>
      <b/>
      <sz val="12"/>
      <name val="Arial Narrow"/>
    </font>
    <font>
      <b/>
      <sz val="18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/>
    </fill>
  </fills>
  <borders count="2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8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left" vertical="center" indent="5"/>
    </xf>
    <xf numFmtId="0" fontId="0" fillId="2" borderId="0" xfId="0" applyFill="1"/>
    <xf numFmtId="0" fontId="5" fillId="2" borderId="0" xfId="0" applyFont="1" applyFill="1"/>
    <xf numFmtId="0" fontId="2" fillId="2" borderId="0" xfId="0" applyFont="1" applyFill="1" applyAlignment="1">
      <alignment horizontal="left" vertical="center" indent="5"/>
    </xf>
    <xf numFmtId="0" fontId="2" fillId="2" borderId="0" xfId="0" applyFont="1" applyFill="1" applyAlignment="1">
      <alignment vertical="top"/>
    </xf>
    <xf numFmtId="0" fontId="2" fillId="2" borderId="12" xfId="0" applyFont="1" applyFill="1" applyBorder="1" applyAlignment="1">
      <alignment horizontal="left" vertical="center" indent="5"/>
    </xf>
    <xf numFmtId="0" fontId="0" fillId="2" borderId="12" xfId="0" applyFill="1" applyBorder="1"/>
    <xf numFmtId="3" fontId="9" fillId="2" borderId="12" xfId="0" applyNumberFormat="1" applyFont="1" applyFill="1" applyBorder="1"/>
    <xf numFmtId="0" fontId="0" fillId="2" borderId="0" xfId="0" applyFill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right" vertical="center" wrapText="1"/>
    </xf>
    <xf numFmtId="167" fontId="3" fillId="0" borderId="6" xfId="0" applyNumberFormat="1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166" fontId="3" fillId="0" borderId="6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10" fillId="3" borderId="20" xfId="0" applyNumberFormat="1" applyFont="1" applyFill="1" applyBorder="1" applyAlignment="1">
      <alignment horizontal="right" vertical="center" wrapText="1"/>
    </xf>
    <xf numFmtId="3" fontId="10" fillId="3" borderId="19" xfId="0" applyNumberFormat="1" applyFont="1" applyFill="1" applyBorder="1" applyAlignment="1">
      <alignment vertical="center" wrapText="1"/>
    </xf>
    <xf numFmtId="3" fontId="10" fillId="3" borderId="22" xfId="0" applyNumberFormat="1" applyFont="1" applyFill="1" applyBorder="1" applyAlignment="1">
      <alignment vertical="center" wrapText="1"/>
    </xf>
    <xf numFmtId="3" fontId="10" fillId="3" borderId="23" xfId="0" applyNumberFormat="1" applyFont="1" applyFill="1" applyBorder="1" applyAlignment="1">
      <alignment vertical="center" wrapText="1"/>
    </xf>
    <xf numFmtId="3" fontId="10" fillId="3" borderId="16" xfId="0" applyNumberFormat="1" applyFont="1" applyFill="1" applyBorder="1" applyAlignment="1">
      <alignment vertical="center" wrapText="1"/>
    </xf>
    <xf numFmtId="3" fontId="10" fillId="3" borderId="17" xfId="0" applyNumberFormat="1" applyFont="1" applyFill="1" applyBorder="1" applyAlignment="1">
      <alignment horizontal="right" vertical="center" wrapText="1"/>
    </xf>
    <xf numFmtId="3" fontId="10" fillId="3" borderId="20" xfId="0" applyNumberFormat="1" applyFont="1" applyFill="1" applyBorder="1" applyAlignment="1">
      <alignment horizontal="right" vertical="center" wrapText="1"/>
    </xf>
    <xf numFmtId="167" fontId="10" fillId="3" borderId="23" xfId="0" applyNumberFormat="1" applyFont="1" applyFill="1" applyBorder="1" applyAlignment="1">
      <alignment horizontal="right" vertical="center" wrapText="1"/>
    </xf>
    <xf numFmtId="167" fontId="10" fillId="3" borderId="16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67" fontId="10" fillId="3" borderId="23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20" fillId="2" borderId="0" xfId="0" applyFont="1" applyFill="1" applyAlignment="1">
      <alignment horizontal="left" vertical="center" indent="5"/>
    </xf>
    <xf numFmtId="0" fontId="22" fillId="2" borderId="0" xfId="0" applyFont="1" applyFill="1"/>
    <xf numFmtId="0" fontId="20" fillId="2" borderId="0" xfId="0" applyFont="1" applyFill="1" applyAlignment="1">
      <alignment vertical="top"/>
    </xf>
    <xf numFmtId="0" fontId="20" fillId="2" borderId="12" xfId="0" applyFont="1" applyFill="1" applyBorder="1" applyAlignment="1">
      <alignment horizontal="left" vertical="center" indent="5"/>
    </xf>
    <xf numFmtId="0" fontId="22" fillId="2" borderId="12" xfId="0" applyFont="1" applyFill="1" applyBorder="1"/>
    <xf numFmtId="0" fontId="22" fillId="2" borderId="0" xfId="0" applyFont="1" applyFill="1" applyBorder="1"/>
    <xf numFmtId="0" fontId="16" fillId="2" borderId="0" xfId="0" applyFont="1" applyFill="1" applyAlignment="1">
      <alignment horizontal="left" vertical="center" indent="5"/>
    </xf>
    <xf numFmtId="0" fontId="19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8" fillId="2" borderId="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>
      <alignment horizontal="right" vertical="center" wrapText="1"/>
    </xf>
    <xf numFmtId="0" fontId="16" fillId="2" borderId="18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3" fontId="17" fillId="2" borderId="19" xfId="0" applyNumberFormat="1" applyFont="1" applyFill="1" applyBorder="1" applyAlignment="1">
      <alignment vertical="center" wrapText="1"/>
    </xf>
    <xf numFmtId="3" fontId="17" fillId="2" borderId="22" xfId="0" applyNumberFormat="1" applyFont="1" applyFill="1" applyBorder="1" applyAlignment="1">
      <alignment vertical="center" wrapText="1"/>
    </xf>
    <xf numFmtId="167" fontId="17" fillId="2" borderId="23" xfId="0" applyNumberFormat="1" applyFont="1" applyFill="1" applyBorder="1" applyAlignment="1">
      <alignment horizontal="right" vertical="center" wrapText="1"/>
    </xf>
    <xf numFmtId="167" fontId="17" fillId="2" borderId="16" xfId="0" applyNumberFormat="1" applyFont="1" applyFill="1" applyBorder="1" applyAlignment="1">
      <alignment horizontal="right" vertical="center" wrapText="1"/>
    </xf>
    <xf numFmtId="168" fontId="17" fillId="2" borderId="19" xfId="0" applyNumberFormat="1" applyFont="1" applyFill="1" applyBorder="1" applyAlignment="1">
      <alignment vertical="center" wrapText="1"/>
    </xf>
    <xf numFmtId="168" fontId="17" fillId="2" borderId="22" xfId="0" applyNumberFormat="1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right" vertical="center" wrapText="1"/>
    </xf>
    <xf numFmtId="0" fontId="17" fillId="2" borderId="20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3" fontId="10" fillId="2" borderId="18" xfId="0" applyNumberFormat="1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right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zoomScale="125" zoomScaleNormal="125" zoomScalePageLayoutView="125" workbookViewId="0">
      <selection activeCell="F28" sqref="F28"/>
    </sheetView>
  </sheetViews>
  <sheetFormatPr baseColWidth="10" defaultColWidth="18.5" defaultRowHeight="14" x14ac:dyDescent="0"/>
  <cols>
    <col min="1" max="1" width="1.6640625" style="9" customWidth="1"/>
    <col min="2" max="5" width="18.5" style="9"/>
    <col min="6" max="6" width="20.5" style="9" customWidth="1"/>
    <col min="7" max="16384" width="18.5" style="9"/>
  </cols>
  <sheetData>
    <row r="1" spans="2:10" ht="22">
      <c r="B1" s="74" t="s">
        <v>15</v>
      </c>
      <c r="C1" s="74"/>
      <c r="D1" s="74"/>
      <c r="E1" s="74"/>
      <c r="F1" s="74"/>
      <c r="G1" s="74"/>
      <c r="H1" s="74"/>
      <c r="I1" s="74"/>
    </row>
    <row r="2" spans="2:10" ht="15">
      <c r="B2" s="11"/>
      <c r="C2" s="11"/>
    </row>
    <row r="3" spans="2:10" ht="15">
      <c r="B3" s="12" t="s">
        <v>22</v>
      </c>
      <c r="C3" s="13"/>
      <c r="D3" s="14"/>
      <c r="E3" s="14"/>
      <c r="F3" s="51"/>
      <c r="G3" s="51"/>
      <c r="H3" s="51"/>
    </row>
    <row r="4" spans="2:10" ht="18" thickBot="1">
      <c r="B4" s="8"/>
      <c r="C4" s="8"/>
    </row>
    <row r="5" spans="2:10" ht="19" thickTop="1" thickBot="1">
      <c r="B5" s="17" t="s">
        <v>38</v>
      </c>
      <c r="C5" s="18" t="s">
        <v>39</v>
      </c>
      <c r="D5" s="18" t="s">
        <v>40</v>
      </c>
      <c r="E5" s="18" t="s">
        <v>41</v>
      </c>
      <c r="F5" s="18" t="s">
        <v>42</v>
      </c>
      <c r="G5" s="18" t="s">
        <v>43</v>
      </c>
      <c r="H5" s="18" t="s">
        <v>0</v>
      </c>
      <c r="I5" s="18" t="s">
        <v>5</v>
      </c>
      <c r="J5" s="19" t="s">
        <v>1</v>
      </c>
    </row>
    <row r="6" spans="2:10" s="16" customFormat="1" ht="102" thickBot="1">
      <c r="B6" s="20" t="s">
        <v>4</v>
      </c>
      <c r="C6" s="21" t="s">
        <v>46</v>
      </c>
      <c r="D6" s="21" t="s">
        <v>51</v>
      </c>
      <c r="E6" s="22" t="s">
        <v>52</v>
      </c>
      <c r="F6" s="21" t="s">
        <v>53</v>
      </c>
      <c r="G6" s="21" t="s">
        <v>54</v>
      </c>
      <c r="H6" s="21" t="s">
        <v>55</v>
      </c>
      <c r="I6" s="21" t="s">
        <v>56</v>
      </c>
      <c r="J6" s="23" t="s">
        <v>19</v>
      </c>
    </row>
    <row r="7" spans="2:10" ht="15" customHeight="1">
      <c r="B7" s="68"/>
      <c r="C7" s="64"/>
      <c r="D7" s="64"/>
      <c r="E7" s="64"/>
      <c r="F7" s="64"/>
      <c r="G7" s="64">
        <f>E7*F7</f>
        <v>0</v>
      </c>
      <c r="H7" s="64" t="e">
        <f>G7/C7</f>
        <v>#DIV/0!</v>
      </c>
      <c r="I7" s="71"/>
      <c r="J7" s="66"/>
    </row>
    <row r="8" spans="2:10" ht="15.75" customHeight="1" thickBot="1">
      <c r="B8" s="70"/>
      <c r="C8" s="65"/>
      <c r="D8" s="65"/>
      <c r="E8" s="65"/>
      <c r="F8" s="65"/>
      <c r="G8" s="65"/>
      <c r="H8" s="65"/>
      <c r="I8" s="72"/>
      <c r="J8" s="67"/>
    </row>
    <row r="9" spans="2:10" ht="15" customHeight="1">
      <c r="B9" s="68"/>
      <c r="C9" s="75"/>
      <c r="D9" s="64"/>
      <c r="E9" s="64"/>
      <c r="F9" s="64"/>
      <c r="G9" s="64">
        <f t="shared" ref="G9" si="0">E9*F9</f>
        <v>0</v>
      </c>
      <c r="H9" s="64" t="e">
        <f t="shared" ref="H9" si="1">G9/C9</f>
        <v>#DIV/0!</v>
      </c>
      <c r="I9" s="71"/>
      <c r="J9" s="67"/>
    </row>
    <row r="10" spans="2:10" ht="15.75" customHeight="1" thickBot="1">
      <c r="B10" s="69"/>
      <c r="C10" s="73"/>
      <c r="D10" s="65"/>
      <c r="E10" s="65"/>
      <c r="F10" s="65"/>
      <c r="G10" s="65"/>
      <c r="H10" s="65"/>
      <c r="I10" s="72"/>
      <c r="J10" s="67"/>
    </row>
    <row r="11" spans="2:10" ht="15" customHeight="1">
      <c r="B11" s="69"/>
      <c r="C11" s="73"/>
      <c r="D11" s="64"/>
      <c r="E11" s="64"/>
      <c r="F11" s="64"/>
      <c r="G11" s="64">
        <f t="shared" ref="G11" si="2">E11*F11</f>
        <v>0</v>
      </c>
      <c r="H11" s="64" t="e">
        <f t="shared" ref="H11" si="3">G11/C11</f>
        <v>#DIV/0!</v>
      </c>
      <c r="I11" s="71"/>
      <c r="J11" s="67"/>
    </row>
    <row r="12" spans="2:10" ht="15.75" customHeight="1" thickBot="1">
      <c r="B12" s="69"/>
      <c r="C12" s="73"/>
      <c r="D12" s="65"/>
      <c r="E12" s="65"/>
      <c r="F12" s="65"/>
      <c r="G12" s="65"/>
      <c r="H12" s="65"/>
      <c r="I12" s="72"/>
      <c r="J12" s="67"/>
    </row>
    <row r="13" spans="2:10" ht="15" customHeight="1">
      <c r="B13" s="69"/>
      <c r="C13" s="73"/>
      <c r="D13" s="64"/>
      <c r="E13" s="64"/>
      <c r="F13" s="64"/>
      <c r="G13" s="64">
        <f t="shared" ref="G13" si="4">E13*F13</f>
        <v>0</v>
      </c>
      <c r="H13" s="64" t="e">
        <f t="shared" ref="H13" si="5">G13/C13</f>
        <v>#DIV/0!</v>
      </c>
      <c r="I13" s="71"/>
      <c r="J13" s="67"/>
    </row>
    <row r="14" spans="2:10" ht="15.75" customHeight="1" thickBot="1">
      <c r="B14" s="69"/>
      <c r="C14" s="73"/>
      <c r="D14" s="65"/>
      <c r="E14" s="65"/>
      <c r="F14" s="65"/>
      <c r="G14" s="65"/>
      <c r="H14" s="65"/>
      <c r="I14" s="72"/>
      <c r="J14" s="67"/>
    </row>
    <row r="15" spans="2:10" ht="15" customHeight="1">
      <c r="B15" s="69"/>
      <c r="C15" s="73"/>
      <c r="D15" s="64"/>
      <c r="E15" s="64"/>
      <c r="F15" s="64"/>
      <c r="G15" s="64">
        <f t="shared" ref="G15" si="6">E15*F15</f>
        <v>0</v>
      </c>
      <c r="H15" s="64" t="e">
        <f t="shared" ref="H15" si="7">G15/C15</f>
        <v>#DIV/0!</v>
      </c>
      <c r="I15" s="71"/>
      <c r="J15" s="67"/>
    </row>
    <row r="16" spans="2:10" ht="15.75" customHeight="1" thickBot="1">
      <c r="B16" s="69"/>
      <c r="C16" s="73"/>
      <c r="D16" s="65"/>
      <c r="E16" s="65"/>
      <c r="F16" s="65"/>
      <c r="G16" s="65"/>
      <c r="H16" s="65"/>
      <c r="I16" s="72"/>
      <c r="J16" s="67"/>
    </row>
    <row r="17" spans="2:10" ht="15" customHeight="1">
      <c r="B17" s="69"/>
      <c r="C17" s="73"/>
      <c r="D17" s="64"/>
      <c r="E17" s="64"/>
      <c r="F17" s="64"/>
      <c r="G17" s="64">
        <f t="shared" ref="G17" si="8">E17*F17</f>
        <v>0</v>
      </c>
      <c r="H17" s="64" t="e">
        <f t="shared" ref="H17" si="9">G17/C17</f>
        <v>#DIV/0!</v>
      </c>
      <c r="I17" s="71"/>
      <c r="J17" s="67"/>
    </row>
    <row r="18" spans="2:10" ht="15.75" customHeight="1" thickBot="1">
      <c r="B18" s="70"/>
      <c r="C18" s="87"/>
      <c r="D18" s="65"/>
      <c r="E18" s="65"/>
      <c r="F18" s="86"/>
      <c r="G18" s="65"/>
      <c r="H18" s="65"/>
      <c r="I18" s="72"/>
      <c r="J18" s="67"/>
    </row>
    <row r="19" spans="2:10" ht="15" customHeight="1" thickTop="1">
      <c r="B19" s="76" t="s">
        <v>47</v>
      </c>
      <c r="C19" s="84">
        <f>C7</f>
        <v>0</v>
      </c>
      <c r="D19" s="78"/>
      <c r="E19" s="80"/>
      <c r="F19" s="82" t="s">
        <v>14</v>
      </c>
      <c r="G19" s="84">
        <f>SUM(G7:G18)</f>
        <v>0</v>
      </c>
      <c r="H19" s="84" t="e">
        <f>SUM(H7:H18)</f>
        <v>#DIV/0!</v>
      </c>
      <c r="I19" s="82" t="s">
        <v>48</v>
      </c>
      <c r="J19" s="88"/>
    </row>
    <row r="20" spans="2:10" ht="15.75" customHeight="1" thickBot="1">
      <c r="B20" s="77"/>
      <c r="C20" s="85"/>
      <c r="D20" s="79"/>
      <c r="E20" s="81"/>
      <c r="F20" s="83"/>
      <c r="G20" s="85"/>
      <c r="H20" s="85"/>
      <c r="I20" s="83"/>
      <c r="J20" s="89"/>
    </row>
    <row r="21" spans="2:10" ht="18" thickTop="1">
      <c r="B21" s="8"/>
      <c r="C21" s="8"/>
    </row>
    <row r="22" spans="2:10" ht="16">
      <c r="B22" s="10" t="s">
        <v>36</v>
      </c>
      <c r="C22" s="10"/>
    </row>
  </sheetData>
  <mergeCells count="64">
    <mergeCell ref="J13:J14"/>
    <mergeCell ref="J15:J16"/>
    <mergeCell ref="J17:J18"/>
    <mergeCell ref="J19:J20"/>
    <mergeCell ref="J9:J10"/>
    <mergeCell ref="J11:J12"/>
    <mergeCell ref="I17:I18"/>
    <mergeCell ref="B19:B20"/>
    <mergeCell ref="D19:D20"/>
    <mergeCell ref="E19:E20"/>
    <mergeCell ref="F19:F20"/>
    <mergeCell ref="G19:G20"/>
    <mergeCell ref="H19:H20"/>
    <mergeCell ref="I19:I20"/>
    <mergeCell ref="B17:B18"/>
    <mergeCell ref="E17:E18"/>
    <mergeCell ref="F17:F18"/>
    <mergeCell ref="G17:G18"/>
    <mergeCell ref="H17:H18"/>
    <mergeCell ref="C19:C20"/>
    <mergeCell ref="C17:C18"/>
    <mergeCell ref="D17:D18"/>
    <mergeCell ref="B1:I1"/>
    <mergeCell ref="C7:C8"/>
    <mergeCell ref="C9:C10"/>
    <mergeCell ref="C11:C12"/>
    <mergeCell ref="C13:C14"/>
    <mergeCell ref="I13:I14"/>
    <mergeCell ref="G11:G12"/>
    <mergeCell ref="H11:H12"/>
    <mergeCell ref="I11:I12"/>
    <mergeCell ref="H7:H8"/>
    <mergeCell ref="I7:I8"/>
    <mergeCell ref="H9:H10"/>
    <mergeCell ref="I9:I10"/>
    <mergeCell ref="B11:B12"/>
    <mergeCell ref="D11:D12"/>
    <mergeCell ref="E11:E12"/>
    <mergeCell ref="H15:H16"/>
    <mergeCell ref="I15:I16"/>
    <mergeCell ref="B13:B14"/>
    <mergeCell ref="D13:D14"/>
    <mergeCell ref="E13:E14"/>
    <mergeCell ref="F13:F14"/>
    <mergeCell ref="G13:G14"/>
    <mergeCell ref="H13:H14"/>
    <mergeCell ref="B15:B16"/>
    <mergeCell ref="D15:D16"/>
    <mergeCell ref="E15:E16"/>
    <mergeCell ref="F15:F16"/>
    <mergeCell ref="G15:G16"/>
    <mergeCell ref="C15:C16"/>
    <mergeCell ref="F11:F12"/>
    <mergeCell ref="J7:J8"/>
    <mergeCell ref="B9:B10"/>
    <mergeCell ref="D9:D10"/>
    <mergeCell ref="E9:E10"/>
    <mergeCell ref="F9:F10"/>
    <mergeCell ref="G9:G10"/>
    <mergeCell ref="B7:B8"/>
    <mergeCell ref="D7:D8"/>
    <mergeCell ref="E7:E8"/>
    <mergeCell ref="F7:F8"/>
    <mergeCell ref="G7:G8"/>
  </mergeCells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B1" sqref="B1:J20"/>
    </sheetView>
  </sheetViews>
  <sheetFormatPr baseColWidth="10" defaultColWidth="18.5" defaultRowHeight="14" x14ac:dyDescent="0"/>
  <cols>
    <col min="1" max="1" width="2.33203125" style="9" customWidth="1"/>
    <col min="2" max="5" width="18.5" style="9"/>
    <col min="6" max="6" width="20.6640625" style="9" customWidth="1"/>
    <col min="7" max="16384" width="18.5" style="9"/>
  </cols>
  <sheetData>
    <row r="1" spans="2:10" ht="22">
      <c r="B1" s="90" t="s">
        <v>16</v>
      </c>
      <c r="C1" s="90"/>
      <c r="D1" s="90"/>
      <c r="E1" s="90"/>
      <c r="F1" s="90"/>
      <c r="G1" s="90"/>
      <c r="H1" s="90"/>
      <c r="I1" s="90"/>
      <c r="J1" s="90"/>
    </row>
    <row r="2" spans="2:10" ht="15">
      <c r="B2" s="52"/>
      <c r="C2" s="52"/>
      <c r="D2" s="53"/>
      <c r="E2" s="53"/>
      <c r="F2" s="53"/>
      <c r="G2" s="53"/>
      <c r="H2" s="53"/>
      <c r="I2" s="53"/>
      <c r="J2" s="53"/>
    </row>
    <row r="3" spans="2:10" ht="15">
      <c r="B3" s="54" t="s">
        <v>22</v>
      </c>
      <c r="C3" s="55"/>
      <c r="D3" s="56"/>
      <c r="E3" s="56"/>
      <c r="F3" s="57"/>
      <c r="G3" s="57"/>
      <c r="H3" s="57"/>
      <c r="I3" s="53"/>
      <c r="J3" s="53"/>
    </row>
    <row r="4" spans="2:10" ht="18" thickBot="1">
      <c r="B4" s="58"/>
      <c r="C4" s="58"/>
      <c r="D4" s="53"/>
      <c r="E4" s="53"/>
      <c r="F4" s="53"/>
      <c r="G4" s="53"/>
      <c r="H4" s="53"/>
      <c r="I4" s="53"/>
      <c r="J4" s="53"/>
    </row>
    <row r="5" spans="2:10" ht="18" thickBot="1">
      <c r="B5" s="59" t="s">
        <v>38</v>
      </c>
      <c r="C5" s="60" t="s">
        <v>39</v>
      </c>
      <c r="D5" s="60" t="s">
        <v>40</v>
      </c>
      <c r="E5" s="60" t="s">
        <v>41</v>
      </c>
      <c r="F5" s="60" t="s">
        <v>42</v>
      </c>
      <c r="G5" s="60" t="s">
        <v>43</v>
      </c>
      <c r="H5" s="60" t="s">
        <v>0</v>
      </c>
      <c r="I5" s="60" t="s">
        <v>1</v>
      </c>
      <c r="J5" s="60" t="s">
        <v>5</v>
      </c>
    </row>
    <row r="6" spans="2:10" s="16" customFormat="1" ht="69" thickBot="1">
      <c r="B6" s="61" t="s">
        <v>58</v>
      </c>
      <c r="C6" s="62" t="s">
        <v>6</v>
      </c>
      <c r="D6" s="62" t="s">
        <v>59</v>
      </c>
      <c r="E6" s="63" t="s">
        <v>57</v>
      </c>
      <c r="F6" s="62" t="s">
        <v>60</v>
      </c>
      <c r="G6" s="62" t="s">
        <v>61</v>
      </c>
      <c r="H6" s="62" t="s">
        <v>28</v>
      </c>
      <c r="I6" s="62" t="s">
        <v>62</v>
      </c>
      <c r="J6" s="62" t="s">
        <v>63</v>
      </c>
    </row>
    <row r="7" spans="2:10">
      <c r="B7" s="75" t="s">
        <v>8</v>
      </c>
      <c r="C7" s="64"/>
      <c r="D7" s="64"/>
      <c r="E7" s="64"/>
      <c r="F7" s="64">
        <f>D7*E7</f>
        <v>0</v>
      </c>
      <c r="G7" s="64">
        <f>F7/1000</f>
        <v>0</v>
      </c>
      <c r="H7" s="64"/>
      <c r="I7" s="64">
        <f>G7*H7</f>
        <v>0</v>
      </c>
      <c r="J7" s="64" t="e">
        <f>I7/C7</f>
        <v>#DIV/0!</v>
      </c>
    </row>
    <row r="8" spans="2:10" ht="15" thickBot="1">
      <c r="B8" s="87"/>
      <c r="C8" s="65"/>
      <c r="D8" s="65"/>
      <c r="E8" s="65"/>
      <c r="F8" s="65"/>
      <c r="G8" s="65"/>
      <c r="H8" s="65"/>
      <c r="I8" s="65"/>
      <c r="J8" s="65"/>
    </row>
    <row r="9" spans="2:10" ht="15" customHeight="1">
      <c r="B9" s="75" t="s">
        <v>9</v>
      </c>
      <c r="C9" s="64"/>
      <c r="D9" s="64"/>
      <c r="E9" s="64"/>
      <c r="F9" s="64">
        <f t="shared" ref="F9" si="0">D9*E9</f>
        <v>0</v>
      </c>
      <c r="G9" s="64">
        <f t="shared" ref="G9" si="1">F9/1000</f>
        <v>0</v>
      </c>
      <c r="H9" s="64"/>
      <c r="I9" s="64">
        <f t="shared" ref="I9" si="2">G9*H9</f>
        <v>0</v>
      </c>
      <c r="J9" s="64" t="e">
        <f t="shared" ref="J9" si="3">I9/C9</f>
        <v>#DIV/0!</v>
      </c>
    </row>
    <row r="10" spans="2:10" ht="15.75" customHeight="1" thickBot="1">
      <c r="B10" s="87"/>
      <c r="C10" s="65"/>
      <c r="D10" s="65"/>
      <c r="E10" s="65"/>
      <c r="F10" s="65"/>
      <c r="G10" s="65"/>
      <c r="H10" s="65"/>
      <c r="I10" s="65"/>
      <c r="J10" s="65"/>
    </row>
    <row r="11" spans="2:10" ht="15" customHeight="1">
      <c r="B11" s="75" t="s">
        <v>10</v>
      </c>
      <c r="C11" s="64"/>
      <c r="D11" s="64"/>
      <c r="E11" s="64"/>
      <c r="F11" s="64">
        <f t="shared" ref="F11" si="4">D11*E11</f>
        <v>0</v>
      </c>
      <c r="G11" s="64">
        <f t="shared" ref="G11" si="5">F11/1000</f>
        <v>0</v>
      </c>
      <c r="H11" s="64"/>
      <c r="I11" s="64">
        <f t="shared" ref="I11" si="6">G11*H11</f>
        <v>0</v>
      </c>
      <c r="J11" s="64" t="e">
        <f t="shared" ref="J11" si="7">I11/C11</f>
        <v>#DIV/0!</v>
      </c>
    </row>
    <row r="12" spans="2:10" ht="15.75" customHeight="1" thickBot="1">
      <c r="B12" s="87"/>
      <c r="C12" s="65"/>
      <c r="D12" s="65"/>
      <c r="E12" s="65"/>
      <c r="F12" s="65"/>
      <c r="G12" s="65"/>
      <c r="H12" s="65"/>
      <c r="I12" s="65"/>
      <c r="J12" s="65"/>
    </row>
    <row r="13" spans="2:10" ht="15" customHeight="1">
      <c r="B13" s="75" t="s">
        <v>11</v>
      </c>
      <c r="C13" s="64"/>
      <c r="D13" s="64"/>
      <c r="E13" s="64"/>
      <c r="F13" s="64">
        <f t="shared" ref="F13" si="8">D13*E13</f>
        <v>0</v>
      </c>
      <c r="G13" s="64">
        <f t="shared" ref="G13" si="9">F13/1000</f>
        <v>0</v>
      </c>
      <c r="H13" s="64"/>
      <c r="I13" s="64">
        <f t="shared" ref="I13" si="10">G13*H13</f>
        <v>0</v>
      </c>
      <c r="J13" s="64" t="e">
        <f t="shared" ref="J13" si="11">I13/C13</f>
        <v>#DIV/0!</v>
      </c>
    </row>
    <row r="14" spans="2:10" ht="15.75" customHeight="1" thickBot="1">
      <c r="B14" s="87"/>
      <c r="C14" s="65"/>
      <c r="D14" s="65"/>
      <c r="E14" s="65"/>
      <c r="F14" s="65"/>
      <c r="G14" s="65"/>
      <c r="H14" s="65"/>
      <c r="I14" s="65"/>
      <c r="J14" s="65"/>
    </row>
    <row r="15" spans="2:10" ht="15" customHeight="1">
      <c r="B15" s="75" t="s">
        <v>12</v>
      </c>
      <c r="C15" s="64"/>
      <c r="D15" s="64"/>
      <c r="E15" s="64"/>
      <c r="F15" s="64">
        <f t="shared" ref="F15" si="12">D15*E15</f>
        <v>0</v>
      </c>
      <c r="G15" s="64">
        <f t="shared" ref="G15" si="13">F15/1000</f>
        <v>0</v>
      </c>
      <c r="H15" s="64"/>
      <c r="I15" s="64">
        <f t="shared" ref="I15" si="14">G15*H15</f>
        <v>0</v>
      </c>
      <c r="J15" s="64" t="e">
        <f t="shared" ref="J15" si="15">I15/C15</f>
        <v>#DIV/0!</v>
      </c>
    </row>
    <row r="16" spans="2:10" ht="15.75" customHeight="1" thickBot="1">
      <c r="B16" s="87"/>
      <c r="C16" s="65"/>
      <c r="D16" s="65"/>
      <c r="E16" s="65"/>
      <c r="F16" s="65"/>
      <c r="G16" s="65"/>
      <c r="H16" s="65"/>
      <c r="I16" s="65"/>
      <c r="J16" s="65"/>
    </row>
    <row r="17" spans="2:10" ht="15" customHeight="1">
      <c r="B17" s="75" t="s">
        <v>13</v>
      </c>
      <c r="C17" s="64"/>
      <c r="D17" s="64"/>
      <c r="E17" s="64"/>
      <c r="F17" s="64">
        <f t="shared" ref="F17" si="16">D17*E17</f>
        <v>0</v>
      </c>
      <c r="G17" s="64">
        <f t="shared" ref="G17" si="17">F17/1000</f>
        <v>0</v>
      </c>
      <c r="H17" s="64"/>
      <c r="I17" s="64">
        <f t="shared" ref="I17" si="18">G17*H17</f>
        <v>0</v>
      </c>
      <c r="J17" s="64" t="e">
        <f t="shared" ref="J17" si="19">I17/C17</f>
        <v>#DIV/0!</v>
      </c>
    </row>
    <row r="18" spans="2:10" ht="15.75" customHeight="1" thickBot="1">
      <c r="B18" s="73"/>
      <c r="C18" s="86"/>
      <c r="D18" s="65"/>
      <c r="E18" s="65"/>
      <c r="F18" s="65"/>
      <c r="G18" s="65"/>
      <c r="H18" s="65"/>
      <c r="I18" s="65"/>
      <c r="J18" s="65"/>
    </row>
    <row r="19" spans="2:10" ht="15.75" customHeight="1" thickTop="1">
      <c r="B19" s="97" t="s">
        <v>14</v>
      </c>
      <c r="C19" s="91">
        <f>SUM(C7:C18)</f>
        <v>0</v>
      </c>
      <c r="D19" s="91">
        <f t="shared" ref="D19:J19" si="20">SUM(D7:D18)</f>
        <v>0</v>
      </c>
      <c r="E19" s="91">
        <f t="shared" si="20"/>
        <v>0</v>
      </c>
      <c r="F19" s="91">
        <f t="shared" si="20"/>
        <v>0</v>
      </c>
      <c r="G19" s="91">
        <f t="shared" si="20"/>
        <v>0</v>
      </c>
      <c r="H19" s="93" t="e">
        <f>AVERAGE(H7:H18)</f>
        <v>#DIV/0!</v>
      </c>
      <c r="I19" s="95">
        <f t="shared" si="20"/>
        <v>0</v>
      </c>
      <c r="J19" s="95" t="e">
        <f t="shared" si="20"/>
        <v>#DIV/0!</v>
      </c>
    </row>
    <row r="20" spans="2:10" ht="15.75" customHeight="1" thickBot="1">
      <c r="B20" s="98"/>
      <c r="C20" s="92"/>
      <c r="D20" s="92"/>
      <c r="E20" s="92"/>
      <c r="F20" s="92"/>
      <c r="G20" s="92"/>
      <c r="H20" s="94"/>
      <c r="I20" s="96"/>
      <c r="J20" s="96"/>
    </row>
    <row r="21" spans="2:10" ht="18" thickTop="1">
      <c r="B21" s="8"/>
      <c r="C21" s="8"/>
    </row>
    <row r="22" spans="2:10" ht="16">
      <c r="B22" s="10"/>
      <c r="C22" s="10"/>
    </row>
  </sheetData>
  <mergeCells count="64"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G19:G20"/>
    <mergeCell ref="H19:H20"/>
    <mergeCell ref="G17:G18"/>
    <mergeCell ref="I19:I20"/>
    <mergeCell ref="J19:J20"/>
    <mergeCell ref="H17:H18"/>
    <mergeCell ref="I17:I18"/>
    <mergeCell ref="J17:J18"/>
    <mergeCell ref="B15:B16"/>
    <mergeCell ref="C15:C16"/>
    <mergeCell ref="D15:D16"/>
    <mergeCell ref="E15:E16"/>
    <mergeCell ref="F15:F16"/>
    <mergeCell ref="I11:I12"/>
    <mergeCell ref="J11:J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9:H10"/>
    <mergeCell ref="I9:I10"/>
    <mergeCell ref="J9:J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9:G10"/>
    <mergeCell ref="B1:J1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1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70" zoomScaleNormal="70" zoomScalePageLayoutView="70" workbookViewId="0">
      <selection activeCell="N52" sqref="N52"/>
    </sheetView>
  </sheetViews>
  <sheetFormatPr baseColWidth="10" defaultColWidth="17.1640625" defaultRowHeight="14" x14ac:dyDescent="0"/>
  <cols>
    <col min="1" max="1" width="1.83203125" customWidth="1"/>
    <col min="6" max="6" width="20.83203125" customWidth="1"/>
    <col min="10" max="10" width="20" customWidth="1"/>
    <col min="11" max="11" width="1.5" customWidth="1"/>
  </cols>
  <sheetData>
    <row r="1" spans="1:16" ht="22">
      <c r="A1" s="9"/>
      <c r="B1" s="74" t="s">
        <v>20</v>
      </c>
      <c r="C1" s="74"/>
      <c r="D1" s="74"/>
      <c r="E1" s="74"/>
      <c r="F1" s="74"/>
      <c r="G1" s="74"/>
      <c r="H1" s="74"/>
      <c r="I1" s="74"/>
      <c r="J1" s="9"/>
      <c r="K1" s="9"/>
      <c r="L1" s="9"/>
      <c r="M1" s="9"/>
      <c r="N1" s="9"/>
      <c r="O1" s="9"/>
      <c r="P1" s="9"/>
    </row>
    <row r="2" spans="1:16" ht="15">
      <c r="A2" s="9"/>
      <c r="B2" s="11"/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8">
      <c r="A3" s="9"/>
      <c r="B3" s="12" t="s">
        <v>22</v>
      </c>
      <c r="C3" s="13" t="s">
        <v>23</v>
      </c>
      <c r="D3" s="14"/>
      <c r="E3" s="14"/>
      <c r="F3" s="9" t="s">
        <v>21</v>
      </c>
      <c r="G3" s="15">
        <v>10000</v>
      </c>
      <c r="H3" s="14"/>
      <c r="I3" s="9"/>
      <c r="J3" s="9"/>
      <c r="K3" s="9"/>
      <c r="L3" s="9"/>
      <c r="M3" s="9"/>
      <c r="N3" s="9"/>
      <c r="O3" s="9"/>
      <c r="P3" s="9"/>
    </row>
    <row r="4" spans="1:16" ht="18" thickBot="1">
      <c r="A4" s="9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9" thickTop="1" thickBot="1">
      <c r="A5" s="9"/>
      <c r="B5" s="1" t="s">
        <v>38</v>
      </c>
      <c r="C5" s="2" t="s">
        <v>39</v>
      </c>
      <c r="D5" s="2" t="s">
        <v>40</v>
      </c>
      <c r="E5" s="2" t="s">
        <v>41</v>
      </c>
      <c r="F5" s="2" t="s">
        <v>42</v>
      </c>
      <c r="G5" s="2" t="s">
        <v>43</v>
      </c>
      <c r="H5" s="2" t="s">
        <v>0</v>
      </c>
      <c r="I5" s="2" t="s">
        <v>5</v>
      </c>
      <c r="J5" s="6" t="s">
        <v>1</v>
      </c>
      <c r="K5" s="9"/>
      <c r="L5" s="9"/>
      <c r="M5" s="9"/>
      <c r="N5" s="9"/>
      <c r="O5" s="9"/>
      <c r="P5" s="9"/>
    </row>
    <row r="6" spans="1:16" ht="102" thickBot="1">
      <c r="A6" s="9"/>
      <c r="B6" s="3" t="s">
        <v>4</v>
      </c>
      <c r="C6" s="4" t="s">
        <v>46</v>
      </c>
      <c r="D6" s="4" t="s">
        <v>3</v>
      </c>
      <c r="E6" s="5" t="s">
        <v>35</v>
      </c>
      <c r="F6" s="4" t="s">
        <v>2</v>
      </c>
      <c r="G6" s="4" t="s">
        <v>44</v>
      </c>
      <c r="H6" s="4" t="s">
        <v>7</v>
      </c>
      <c r="I6" s="4" t="s">
        <v>37</v>
      </c>
      <c r="J6" s="7" t="s">
        <v>49</v>
      </c>
      <c r="K6" s="16"/>
      <c r="L6" s="9"/>
      <c r="M6" s="9"/>
      <c r="N6" s="9"/>
      <c r="O6" s="9"/>
      <c r="P6" s="9"/>
    </row>
    <row r="7" spans="1:16" ht="15" customHeight="1">
      <c r="A7" s="9"/>
      <c r="B7" s="99" t="s">
        <v>31</v>
      </c>
      <c r="C7" s="101">
        <v>2000</v>
      </c>
      <c r="D7" s="103" t="s">
        <v>24</v>
      </c>
      <c r="E7" s="105">
        <v>6</v>
      </c>
      <c r="F7" s="105">
        <v>96</v>
      </c>
      <c r="G7" s="105">
        <v>576</v>
      </c>
      <c r="H7" s="105"/>
      <c r="I7" s="107" t="s">
        <v>27</v>
      </c>
      <c r="J7" s="109"/>
      <c r="K7" s="9"/>
      <c r="L7" s="9"/>
      <c r="M7" s="9"/>
      <c r="N7" s="9"/>
      <c r="O7" s="9"/>
      <c r="P7" s="9"/>
    </row>
    <row r="8" spans="1:16" ht="29.25" customHeight="1" thickBot="1">
      <c r="A8" s="9"/>
      <c r="B8" s="100"/>
      <c r="C8" s="102"/>
      <c r="D8" s="104"/>
      <c r="E8" s="106"/>
      <c r="F8" s="106"/>
      <c r="G8" s="106"/>
      <c r="H8" s="106"/>
      <c r="I8" s="108"/>
      <c r="J8" s="110"/>
      <c r="K8" s="9"/>
      <c r="L8" s="9"/>
      <c r="M8" s="9"/>
      <c r="N8" s="9"/>
      <c r="O8" s="9"/>
      <c r="P8" s="9"/>
    </row>
    <row r="9" spans="1:16" ht="15" customHeight="1">
      <c r="A9" s="9"/>
      <c r="B9" s="111"/>
      <c r="C9" s="111"/>
      <c r="D9" s="113" t="s">
        <v>25</v>
      </c>
      <c r="E9" s="105">
        <v>10</v>
      </c>
      <c r="F9" s="105">
        <v>128</v>
      </c>
      <c r="G9" s="105">
        <v>1280</v>
      </c>
      <c r="H9" s="105"/>
      <c r="I9" s="107" t="s">
        <v>27</v>
      </c>
      <c r="J9" s="110"/>
      <c r="K9" s="9"/>
      <c r="L9" s="9"/>
      <c r="M9" s="9"/>
      <c r="N9" s="9"/>
      <c r="O9" s="9"/>
      <c r="P9" s="9"/>
    </row>
    <row r="10" spans="1:16" ht="23.25" customHeight="1" thickBot="1">
      <c r="A10" s="9"/>
      <c r="B10" s="112"/>
      <c r="C10" s="112"/>
      <c r="D10" s="114"/>
      <c r="E10" s="106"/>
      <c r="F10" s="106"/>
      <c r="G10" s="106"/>
      <c r="H10" s="106"/>
      <c r="I10" s="108"/>
      <c r="J10" s="110"/>
      <c r="K10" s="9"/>
      <c r="L10" s="9"/>
      <c r="M10" s="9"/>
      <c r="N10" s="9"/>
      <c r="O10" s="9"/>
      <c r="P10" s="9"/>
    </row>
    <row r="11" spans="1:16" ht="15" customHeight="1">
      <c r="A11" s="9"/>
      <c r="B11" s="112"/>
      <c r="C11" s="112"/>
      <c r="D11" s="113" t="s">
        <v>26</v>
      </c>
      <c r="E11" s="105">
        <v>2</v>
      </c>
      <c r="F11" s="105">
        <v>64</v>
      </c>
      <c r="G11" s="105">
        <v>128</v>
      </c>
      <c r="H11" s="105"/>
      <c r="I11" s="107" t="s">
        <v>27</v>
      </c>
      <c r="J11" s="110"/>
      <c r="K11" s="9"/>
      <c r="L11" s="9"/>
      <c r="M11" s="9"/>
      <c r="N11" s="9"/>
      <c r="O11" s="9"/>
      <c r="P11" s="9"/>
    </row>
    <row r="12" spans="1:16" ht="27" customHeight="1" thickBot="1">
      <c r="A12" s="9"/>
      <c r="B12" s="116"/>
      <c r="C12" s="116"/>
      <c r="D12" s="114"/>
      <c r="E12" s="106"/>
      <c r="F12" s="115"/>
      <c r="G12" s="115"/>
      <c r="H12" s="115"/>
      <c r="I12" s="108"/>
      <c r="J12" s="110"/>
      <c r="K12" s="9"/>
      <c r="L12" s="9"/>
      <c r="M12" s="9"/>
      <c r="N12" s="9"/>
      <c r="O12" s="9"/>
      <c r="P12" s="9"/>
    </row>
    <row r="13" spans="1:16" ht="15" thickTop="1">
      <c r="A13" s="9"/>
      <c r="B13" s="119" t="s">
        <v>34</v>
      </c>
      <c r="C13" s="123">
        <v>2000</v>
      </c>
      <c r="D13" s="125"/>
      <c r="E13" s="127"/>
      <c r="F13" s="129" t="s">
        <v>14</v>
      </c>
      <c r="G13" s="131">
        <v>1984</v>
      </c>
      <c r="H13" s="117">
        <v>0.99199999999999999</v>
      </c>
      <c r="I13" s="119" t="s">
        <v>48</v>
      </c>
      <c r="J13" s="121">
        <v>0.91</v>
      </c>
      <c r="K13" s="9"/>
      <c r="L13" s="9"/>
      <c r="M13" s="9"/>
      <c r="N13" s="9"/>
      <c r="O13" s="9"/>
      <c r="P13" s="9"/>
    </row>
    <row r="14" spans="1:16" ht="15" thickBot="1">
      <c r="A14" s="9"/>
      <c r="B14" s="120"/>
      <c r="C14" s="124"/>
      <c r="D14" s="126"/>
      <c r="E14" s="128"/>
      <c r="F14" s="130"/>
      <c r="G14" s="132"/>
      <c r="H14" s="118"/>
      <c r="I14" s="120"/>
      <c r="J14" s="122"/>
      <c r="K14" s="9"/>
      <c r="L14" s="9"/>
      <c r="M14" s="9"/>
      <c r="N14" s="9"/>
      <c r="O14" s="9"/>
      <c r="P14" s="9"/>
    </row>
    <row r="15" spans="1:16" ht="18" thickTop="1">
      <c r="A15" s="9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6">
      <c r="A16" s="9"/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22">
      <c r="A17" s="9"/>
      <c r="B17" s="74" t="s">
        <v>16</v>
      </c>
      <c r="C17" s="74"/>
      <c r="D17" s="74"/>
      <c r="E17" s="74"/>
      <c r="F17" s="74"/>
      <c r="G17" s="74"/>
      <c r="H17" s="74"/>
      <c r="I17" s="74"/>
      <c r="J17" s="74"/>
      <c r="K17" s="9"/>
      <c r="L17" s="9"/>
      <c r="M17" s="9"/>
      <c r="N17" s="9"/>
      <c r="O17" s="9"/>
      <c r="P17" s="9"/>
    </row>
    <row r="18" spans="1:16" ht="15">
      <c r="A18" s="9"/>
      <c r="B18" s="11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8">
      <c r="A19" s="9"/>
      <c r="B19" s="12" t="s">
        <v>22</v>
      </c>
      <c r="C19" s="13" t="s">
        <v>23</v>
      </c>
      <c r="D19" s="14"/>
      <c r="E19" s="14"/>
      <c r="F19" s="9" t="s">
        <v>21</v>
      </c>
      <c r="G19" s="15">
        <v>10000</v>
      </c>
      <c r="H19" s="14"/>
      <c r="I19" s="9"/>
      <c r="J19" s="9"/>
      <c r="K19" s="9"/>
      <c r="L19" s="9"/>
      <c r="M19" s="9"/>
      <c r="N19" s="9"/>
      <c r="O19" s="9"/>
      <c r="P19" s="9"/>
    </row>
    <row r="20" spans="1:16" ht="18" thickBot="1">
      <c r="A20" s="9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8" thickBot="1">
      <c r="A21" s="9"/>
      <c r="B21" s="1" t="s">
        <v>38</v>
      </c>
      <c r="C21" s="2" t="s">
        <v>39</v>
      </c>
      <c r="D21" s="2" t="s">
        <v>40</v>
      </c>
      <c r="E21" s="2" t="s">
        <v>41</v>
      </c>
      <c r="F21" s="2" t="s">
        <v>42</v>
      </c>
      <c r="G21" s="2" t="s">
        <v>43</v>
      </c>
      <c r="H21" s="2" t="s">
        <v>0</v>
      </c>
      <c r="I21" s="2" t="s">
        <v>1</v>
      </c>
      <c r="J21" s="2" t="s">
        <v>5</v>
      </c>
      <c r="K21" s="9"/>
      <c r="L21" s="9"/>
      <c r="M21" s="9"/>
      <c r="N21" s="9"/>
      <c r="O21" s="9"/>
      <c r="P21" s="9"/>
    </row>
    <row r="22" spans="1:16" ht="69" thickBot="1">
      <c r="A22" s="9"/>
      <c r="B22" s="3" t="s">
        <v>18</v>
      </c>
      <c r="C22" s="4" t="s">
        <v>6</v>
      </c>
      <c r="D22" s="4" t="s">
        <v>17</v>
      </c>
      <c r="E22" s="5" t="s">
        <v>30</v>
      </c>
      <c r="F22" s="4" t="s">
        <v>33</v>
      </c>
      <c r="G22" s="4" t="s">
        <v>45</v>
      </c>
      <c r="H22" s="4" t="s">
        <v>28</v>
      </c>
      <c r="I22" s="4" t="s">
        <v>29</v>
      </c>
      <c r="J22" s="4" t="s">
        <v>50</v>
      </c>
      <c r="K22" s="9"/>
      <c r="L22" s="9"/>
      <c r="M22" s="9"/>
      <c r="N22" s="9"/>
      <c r="O22" s="9"/>
      <c r="P22" s="9"/>
    </row>
    <row r="23" spans="1:16" ht="17">
      <c r="A23" s="9"/>
      <c r="B23" s="24" t="s">
        <v>31</v>
      </c>
      <c r="C23" s="26">
        <v>2000</v>
      </c>
      <c r="D23" s="27">
        <v>576</v>
      </c>
      <c r="E23" s="27">
        <v>720</v>
      </c>
      <c r="F23" s="31">
        <v>414720</v>
      </c>
      <c r="G23" s="48">
        <v>415</v>
      </c>
      <c r="H23" s="35">
        <v>8.3000000000000004E-2</v>
      </c>
      <c r="I23" s="35">
        <f>G23*H23</f>
        <v>34.445</v>
      </c>
      <c r="J23" s="37">
        <f>I23/C23</f>
        <v>1.7222500000000002E-2</v>
      </c>
      <c r="K23" s="9"/>
      <c r="L23" s="9"/>
      <c r="M23" s="9"/>
      <c r="N23" s="9"/>
      <c r="O23" s="9"/>
      <c r="P23" s="9"/>
    </row>
    <row r="24" spans="1:16" ht="18" thickBot="1">
      <c r="A24" s="9"/>
      <c r="B24" s="25"/>
      <c r="C24" s="28"/>
      <c r="D24" s="28"/>
      <c r="E24" s="28"/>
      <c r="F24" s="32"/>
      <c r="G24" s="49"/>
      <c r="H24" s="36"/>
      <c r="I24" s="36"/>
      <c r="J24" s="38"/>
      <c r="K24" s="9"/>
      <c r="L24" s="9"/>
      <c r="M24" s="9"/>
      <c r="N24" s="9"/>
      <c r="O24" s="9"/>
      <c r="P24" s="9"/>
    </row>
    <row r="25" spans="1:16" ht="17">
      <c r="A25" s="9"/>
      <c r="B25" s="24"/>
      <c r="C25" s="27"/>
      <c r="D25" s="26">
        <v>1280</v>
      </c>
      <c r="E25" s="27">
        <v>360</v>
      </c>
      <c r="F25" s="31">
        <v>460800</v>
      </c>
      <c r="G25" s="48">
        <v>461</v>
      </c>
      <c r="H25" s="35">
        <v>8.3000000000000004E-2</v>
      </c>
      <c r="I25" s="35">
        <f>G25*H25</f>
        <v>38.263000000000005</v>
      </c>
      <c r="J25" s="37">
        <f>I25/C23</f>
        <v>1.9131500000000003E-2</v>
      </c>
      <c r="K25" s="9"/>
      <c r="L25" s="9"/>
      <c r="M25" s="9"/>
      <c r="N25" s="9"/>
      <c r="O25" s="9"/>
      <c r="P25" s="9"/>
    </row>
    <row r="26" spans="1:16" ht="18" thickBot="1">
      <c r="A26" s="9"/>
      <c r="B26" s="25"/>
      <c r="C26" s="28"/>
      <c r="D26" s="28"/>
      <c r="E26" s="28"/>
      <c r="F26" s="32"/>
      <c r="G26" s="49"/>
      <c r="H26" s="36"/>
      <c r="I26" s="36"/>
      <c r="J26" s="38"/>
      <c r="K26" s="9"/>
      <c r="L26" s="9"/>
      <c r="M26" s="9"/>
      <c r="N26" s="9"/>
      <c r="O26" s="9"/>
      <c r="P26" s="9"/>
    </row>
    <row r="27" spans="1:16" ht="17">
      <c r="A27" s="9"/>
      <c r="B27" s="24"/>
      <c r="C27" s="27"/>
      <c r="D27" s="27">
        <v>128</v>
      </c>
      <c r="E27" s="27">
        <v>360</v>
      </c>
      <c r="F27" s="31" t="s">
        <v>32</v>
      </c>
      <c r="G27" s="48">
        <v>46</v>
      </c>
      <c r="H27" s="35">
        <v>8.3000000000000004E-2</v>
      </c>
      <c r="I27" s="35">
        <f>G27*H27</f>
        <v>3.8180000000000001</v>
      </c>
      <c r="J27" s="37">
        <f>I27/C23</f>
        <v>1.9090000000000001E-3</v>
      </c>
      <c r="K27" s="9"/>
      <c r="L27" s="9"/>
      <c r="M27" s="9"/>
      <c r="N27" s="9"/>
      <c r="O27" s="9"/>
      <c r="P27" s="9"/>
    </row>
    <row r="28" spans="1:16" ht="18" thickBot="1">
      <c r="A28" s="9"/>
      <c r="B28" s="25"/>
      <c r="C28" s="28"/>
      <c r="D28" s="28"/>
      <c r="E28" s="28"/>
      <c r="F28" s="32"/>
      <c r="G28" s="49"/>
      <c r="H28" s="36"/>
      <c r="I28" s="36"/>
      <c r="J28" s="38"/>
      <c r="K28" s="9"/>
      <c r="L28" s="9"/>
      <c r="M28" s="9"/>
      <c r="N28" s="9"/>
      <c r="O28" s="9"/>
      <c r="P28" s="9"/>
    </row>
    <row r="29" spans="1:16" ht="15.75" customHeight="1" thickTop="1">
      <c r="A29" s="9"/>
      <c r="B29" s="33" t="s">
        <v>14</v>
      </c>
      <c r="C29" s="40">
        <v>2000</v>
      </c>
      <c r="D29" s="42">
        <v>1984</v>
      </c>
      <c r="E29" s="42">
        <v>1140</v>
      </c>
      <c r="F29" s="44">
        <v>921600</v>
      </c>
      <c r="G29" s="29">
        <f>SUM(G23:G28)</f>
        <v>922</v>
      </c>
      <c r="H29" s="46">
        <v>8.3000000000000004E-2</v>
      </c>
      <c r="I29" s="50">
        <f>I23+I25+I27</f>
        <v>76.525999999999996</v>
      </c>
      <c r="J29" s="50">
        <f>J23+J25+J27</f>
        <v>3.8263000000000005E-2</v>
      </c>
      <c r="K29" s="9"/>
      <c r="L29" s="9"/>
      <c r="M29" s="9"/>
      <c r="N29" s="9"/>
      <c r="O29" s="9"/>
      <c r="P29" s="9"/>
    </row>
    <row r="30" spans="1:16" ht="15.75" customHeight="1" thickBot="1">
      <c r="A30" s="9"/>
      <c r="B30" s="34"/>
      <c r="C30" s="41"/>
      <c r="D30" s="43"/>
      <c r="E30" s="43"/>
      <c r="F30" s="45"/>
      <c r="G30" s="30"/>
      <c r="H30" s="47"/>
      <c r="I30" s="47"/>
      <c r="J30" s="39"/>
      <c r="K30" s="9"/>
      <c r="L30" s="9"/>
      <c r="M30" s="9"/>
      <c r="N30" s="9"/>
      <c r="O30" s="9"/>
      <c r="P30" s="9"/>
    </row>
    <row r="31" spans="1:16" ht="15" thickTop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6">
      <c r="A41" s="9"/>
    </row>
  </sheetData>
  <mergeCells count="38">
    <mergeCell ref="H13:H14"/>
    <mergeCell ref="I13:I14"/>
    <mergeCell ref="J13:J14"/>
    <mergeCell ref="B17:J17"/>
    <mergeCell ref="B13:B14"/>
    <mergeCell ref="C13:C14"/>
    <mergeCell ref="D13:D14"/>
    <mergeCell ref="E13:E14"/>
    <mergeCell ref="F13:F14"/>
    <mergeCell ref="G13:G14"/>
    <mergeCell ref="H11:H12"/>
    <mergeCell ref="I11:I12"/>
    <mergeCell ref="J11:J12"/>
    <mergeCell ref="B11:B12"/>
    <mergeCell ref="C11:C12"/>
    <mergeCell ref="D11:D12"/>
    <mergeCell ref="E11:E12"/>
    <mergeCell ref="F11:F12"/>
    <mergeCell ref="G11:G12"/>
    <mergeCell ref="J7:J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B1:I1"/>
    <mergeCell ref="B7:B8"/>
    <mergeCell ref="C7:C8"/>
    <mergeCell ref="D7:D8"/>
    <mergeCell ref="E7:E8"/>
    <mergeCell ref="F7:F8"/>
    <mergeCell ref="G7:G8"/>
    <mergeCell ref="H7:H8"/>
    <mergeCell ref="I7:I8"/>
  </mergeCells>
  <phoneticPr fontId="1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Lighting Power Survey</vt:lpstr>
      <vt:lpstr>Lighting Energy Use Survey</vt:lpstr>
      <vt:lpstr>SURVEY EXAMPLES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ACEEE PANEL REVIEWER</dc:creator>
  <cp:lastModifiedBy>Olga Gazman</cp:lastModifiedBy>
  <cp:lastPrinted>2014-12-18T19:01:36Z</cp:lastPrinted>
  <dcterms:created xsi:type="dcterms:W3CDTF">2012-08-30T21:58:23Z</dcterms:created>
  <dcterms:modified xsi:type="dcterms:W3CDTF">2014-12-31T14:51:50Z</dcterms:modified>
</cp:coreProperties>
</file>